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120" windowWidth="9120" windowHeight="4440" activeTab="0"/>
  </bookViews>
  <sheets>
    <sheet name="GRFP papelaria" sheetId="1" r:id="rId1"/>
  </sheets>
  <definedNames>
    <definedName name="_xlnm.Print_Area" localSheetId="0">'GRFP papelaria'!$B$2:$BW$85</definedName>
    <definedName name="Z_8A6AA2DA_7451_459D_AF51_C0FFFF3AA37A_.wvu.PrintArea" localSheetId="0" hidden="1">'GRFP papelaria'!$B$2:$BW$85</definedName>
    <definedName name="Z_8A6AA2DA_7451_459D_AF51_C0FFFF3AA37A_.wvu.Rows" localSheetId="0" hidden="1">'GRFP papelaria'!$61:$61</definedName>
    <definedName name="Z_DB107E9D_3951_4C56_8FFB_780ACF43DF0C_.wvu.PrintArea" localSheetId="0" hidden="1">'GRFP papelaria'!$B$2:$BW$85</definedName>
    <definedName name="Z_DB107E9D_3951_4C56_8FFB_780ACF43DF0C_.wvu.Rows" localSheetId="0" hidden="1">'GRFP papelaria'!$61:$61</definedName>
  </definedNames>
  <calcPr fullCalcOnLoad="1"/>
</workbook>
</file>

<file path=xl/sharedStrings.xml><?xml version="1.0" encoding="utf-8"?>
<sst xmlns="http://schemas.openxmlformats.org/spreadsheetml/2006/main" count="61" uniqueCount="59">
  <si>
    <t>GRFC - Guia de Recolhimento Rescisório do FGTS e da Contribuição Social</t>
  </si>
  <si>
    <t xml:space="preserve"> </t>
  </si>
  <si>
    <t>00 - Para uso da CAIXA</t>
  </si>
  <si>
    <t>01 - Carimbo CIEF</t>
  </si>
  <si>
    <t>02 - Razão social/nome</t>
  </si>
  <si>
    <t>05 - Endereço (logradouro, nº, andar, apartamento)</t>
  </si>
  <si>
    <t>15 - Nome do trabalhador</t>
  </si>
  <si>
    <t>1 - Trabalhado</t>
  </si>
  <si>
    <t>2 - Indenizado</t>
  </si>
  <si>
    <t>Local e data</t>
  </si>
  <si>
    <t>Autenticação mecânica</t>
  </si>
  <si>
    <t>Assinatura</t>
  </si>
  <si>
    <t>04 - Pessoa para contato/DDD/telefone</t>
  </si>
  <si>
    <t>07 - Município</t>
  </si>
  <si>
    <t>08 - UF</t>
  </si>
  <si>
    <t>09 - CEP</t>
  </si>
  <si>
    <t>11 - Tomador de serviço (razão social)</t>
  </si>
  <si>
    <t>12 - FPAS</t>
  </si>
  <si>
    <t>14 - CNAE</t>
  </si>
  <si>
    <t>16 - Nº do PIS/PASEP</t>
  </si>
  <si>
    <t>17 - Data admissão</t>
  </si>
  <si>
    <t>18 - Cat</t>
  </si>
  <si>
    <t>19 - Data movimentação</t>
  </si>
  <si>
    <t>20 - Aviso prévio</t>
  </si>
  <si>
    <t>22 - Data de nascimento</t>
  </si>
  <si>
    <t>23 - Carteira de Trabalho (nº/série)</t>
  </si>
  <si>
    <t>24 - Data Opção</t>
  </si>
  <si>
    <t>Data homologação/publicação</t>
  </si>
  <si>
    <t>30 - Mês anterior à rescisão</t>
  </si>
  <si>
    <t>25 - Mês anterior à rescisão</t>
  </si>
  <si>
    <t>28 - Saldo para fins rescisórios</t>
  </si>
  <si>
    <t>29 - Somatório (campos 25 a 28)</t>
  </si>
  <si>
    <t>26 - Mês de rescisão</t>
  </si>
  <si>
    <t>31 - Mês de rescisão</t>
  </si>
  <si>
    <t>27 - Aviso prévio indenizado</t>
  </si>
  <si>
    <t>32 - Aviso prévio indenizado</t>
  </si>
  <si>
    <t>33 - Multa rescisória</t>
  </si>
  <si>
    <t xml:space="preserve">Campo obrigatório para  </t>
  </si>
  <si>
    <t>admissão anterior a 05/10/1988</t>
  </si>
  <si>
    <t>Os valores lançados nos campos abaixo devem contemplar, além daqueles devidos ao trabalhador, a Contribuição Social de que trata a Lei Complementar 110/2001, bem como todos os encargos legais por recolhimento em atraso, quando for o caso.</t>
  </si>
  <si>
    <t>13 - SIMPLES</t>
  </si>
  <si>
    <t>Dados do Empregador</t>
  </si>
  <si>
    <t>Informação de remuneração/saldo fins rescisórios</t>
  </si>
  <si>
    <t>Valores a recolher</t>
  </si>
  <si>
    <t>34 - Total a recolher</t>
  </si>
  <si>
    <t>03 - CNPJ/CEI</t>
  </si>
  <si>
    <t>Dados do Trabalhador</t>
  </si>
  <si>
    <t>10 - Tomador de serviço (CNPJ/CEI)</t>
  </si>
  <si>
    <t>06 - Bairro</t>
  </si>
  <si>
    <t xml:space="preserve"> Cód.</t>
  </si>
  <si>
    <t>21 - Rec. dissídio/Acordo</t>
  </si>
  <si>
    <t>I</t>
  </si>
  <si>
    <t>1</t>
  </si>
  <si>
    <t>Série:</t>
  </si>
  <si>
    <t>COEFICIENTE DO MÊS DE RESCISÃO</t>
  </si>
  <si>
    <t>COEFICIENTE SOBRE A MULTA</t>
  </si>
  <si>
    <t>ATRASO?</t>
  </si>
  <si>
    <t>SIMPLES?</t>
  </si>
  <si>
    <t>PORCENTAGEM PARA CÁLCULO DA MULTA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</si>
</sst>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"/>
    <numFmt numFmtId="171" formatCode="#,##0.00;[Red]#,##0.00"/>
    <numFmt numFmtId="172" formatCode="0.000000000000%"/>
    <numFmt numFmtId="173" formatCode="0.0000000000%"/>
    <numFmt numFmtId="174" formatCode="0.00000000%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4"/>
      <color indexed="9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sz val="6"/>
      <color indexed="10"/>
      <name val="Arial"/>
      <family val="2"/>
    </font>
    <font>
      <sz val="5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4" fillId="2" borderId="3" xfId="0" applyNumberFormat="1" applyFont="1" applyFill="1" applyBorder="1" applyAlignment="1">
      <alignment/>
    </xf>
    <xf numFmtId="49" fontId="4" fillId="2" borderId="4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/>
    </xf>
    <xf numFmtId="49" fontId="4" fillId="0" borderId="4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0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4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Alignment="1" applyProtection="1">
      <alignment/>
      <protection locked="0"/>
    </xf>
    <xf numFmtId="171" fontId="17" fillId="0" borderId="1" xfId="0" applyNumberFormat="1" applyFont="1" applyFill="1" applyBorder="1" applyAlignment="1" applyProtection="1">
      <alignment horizontal="right" wrapText="1"/>
      <protection/>
    </xf>
    <xf numFmtId="0" fontId="16" fillId="0" borderId="0" xfId="0" applyFont="1" applyAlignment="1" applyProtection="1">
      <alignment horizontal="right" wrapText="1"/>
      <protection/>
    </xf>
    <xf numFmtId="0" fontId="16" fillId="0" borderId="1" xfId="0" applyFont="1" applyBorder="1" applyAlignment="1" applyProtection="1">
      <alignment horizontal="right" wrapText="1"/>
      <protection/>
    </xf>
    <xf numFmtId="171" fontId="17" fillId="0" borderId="0" xfId="0" applyNumberFormat="1" applyFont="1" applyAlignment="1" applyProtection="1">
      <alignment horizontal="right" wrapText="1"/>
      <protection/>
    </xf>
    <xf numFmtId="0" fontId="16" fillId="0" borderId="5" xfId="0" applyFont="1" applyBorder="1" applyAlignment="1" applyProtection="1">
      <alignment horizontal="right" wrapText="1"/>
      <protection/>
    </xf>
    <xf numFmtId="0" fontId="4" fillId="0" borderId="6" xfId="0" applyNumberFormat="1" applyFont="1" applyBorder="1" applyAlignment="1">
      <alignment wrapText="1"/>
    </xf>
    <xf numFmtId="0" fontId="0" fillId="0" borderId="6" xfId="0" applyNumberFormat="1" applyBorder="1" applyAlignment="1">
      <alignment wrapText="1"/>
    </xf>
    <xf numFmtId="171" fontId="16" fillId="0" borderId="0" xfId="0" applyNumberFormat="1" applyFont="1" applyAlignment="1" applyProtection="1">
      <alignment horizontal="right" wrapText="1"/>
      <protection/>
    </xf>
    <xf numFmtId="171" fontId="16" fillId="0" borderId="5" xfId="0" applyNumberFormat="1" applyFont="1" applyBorder="1" applyAlignment="1" applyProtection="1">
      <alignment horizontal="right" wrapText="1"/>
      <protection/>
    </xf>
    <xf numFmtId="49" fontId="18" fillId="0" borderId="7" xfId="0" applyNumberFormat="1" applyFont="1" applyBorder="1" applyAlignment="1" applyProtection="1">
      <alignment horizontal="right" wrapText="1"/>
      <protection locked="0"/>
    </xf>
    <xf numFmtId="49" fontId="18" fillId="0" borderId="6" xfId="0" applyNumberFormat="1" applyFont="1" applyBorder="1" applyAlignment="1" applyProtection="1">
      <alignment horizontal="right" wrapText="1"/>
      <protection locked="0"/>
    </xf>
    <xf numFmtId="49" fontId="18" fillId="0" borderId="8" xfId="0" applyNumberFormat="1" applyFont="1" applyBorder="1" applyAlignment="1" applyProtection="1">
      <alignment horizontal="right" wrapText="1"/>
      <protection locked="0"/>
    </xf>
    <xf numFmtId="49" fontId="18" fillId="0" borderId="3" xfId="0" applyNumberFormat="1" applyFont="1" applyBorder="1" applyAlignment="1" applyProtection="1">
      <alignment horizontal="right" wrapText="1"/>
      <protection locked="0"/>
    </xf>
    <xf numFmtId="49" fontId="18" fillId="0" borderId="4" xfId="0" applyNumberFormat="1" applyFont="1" applyBorder="1" applyAlignment="1" applyProtection="1">
      <alignment horizontal="right" wrapText="1"/>
      <protection locked="0"/>
    </xf>
    <xf numFmtId="49" fontId="18" fillId="0" borderId="2" xfId="0" applyNumberFormat="1" applyFont="1" applyBorder="1" applyAlignment="1" applyProtection="1">
      <alignment horizontal="right" wrapText="1"/>
      <protection locked="0"/>
    </xf>
    <xf numFmtId="10" fontId="18" fillId="0" borderId="7" xfId="0" applyNumberFormat="1" applyFont="1" applyBorder="1" applyAlignment="1" applyProtection="1">
      <alignment horizontal="center" vertical="center" wrapText="1"/>
      <protection locked="0"/>
    </xf>
    <xf numFmtId="10" fontId="18" fillId="0" borderId="6" xfId="0" applyNumberFormat="1" applyFont="1" applyBorder="1" applyAlignment="1" applyProtection="1">
      <alignment horizontal="center" vertical="center" wrapText="1"/>
      <protection locked="0"/>
    </xf>
    <xf numFmtId="10" fontId="18" fillId="0" borderId="8" xfId="0" applyNumberFormat="1" applyFont="1" applyBorder="1" applyAlignment="1" applyProtection="1">
      <alignment horizontal="center" vertical="center" wrapText="1"/>
      <protection locked="0"/>
    </xf>
    <xf numFmtId="10" fontId="18" fillId="0" borderId="3" xfId="0" applyNumberFormat="1" applyFont="1" applyBorder="1" applyAlignment="1" applyProtection="1">
      <alignment horizontal="center" vertical="center" wrapText="1"/>
      <protection locked="0"/>
    </xf>
    <xf numFmtId="10" fontId="18" fillId="0" borderId="4" xfId="0" applyNumberFormat="1" applyFont="1" applyBorder="1" applyAlignment="1" applyProtection="1">
      <alignment horizontal="center" vertical="center" wrapText="1"/>
      <protection locked="0"/>
    </xf>
    <xf numFmtId="10" fontId="18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0" fontId="13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wrapText="1"/>
    </xf>
    <xf numFmtId="49" fontId="4" fillId="0" borderId="4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49" fontId="4" fillId="0" borderId="7" xfId="0" applyNumberFormat="1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49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49" fontId="4" fillId="0" borderId="1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49" fontId="0" fillId="0" borderId="1" xfId="0" applyNumberFormat="1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49" fontId="0" fillId="2" borderId="1" xfId="0" applyNumberFormat="1" applyFont="1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Alignment="1">
      <alignment wrapText="1"/>
    </xf>
    <xf numFmtId="49" fontId="4" fillId="0" borderId="0" xfId="0" applyNumberFormat="1" applyFont="1" applyAlignment="1">
      <alignment wrapText="1"/>
    </xf>
    <xf numFmtId="49" fontId="0" fillId="0" borderId="1" xfId="0" applyNumberFormat="1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2" xfId="0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>
      <alignment wrapText="1"/>
    </xf>
    <xf numFmtId="49" fontId="0" fillId="2" borderId="3" xfId="0" applyNumberForma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0" fillId="2" borderId="1" xfId="0" applyNumberFormat="1" applyFont="1" applyFill="1" applyBorder="1" applyAlignment="1" applyProtection="1">
      <alignment horizontal="left" wrapText="1"/>
      <protection locked="0"/>
    </xf>
    <xf numFmtId="49" fontId="4" fillId="2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49" fontId="9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49" fontId="0" fillId="0" borderId="1" xfId="0" applyNumberFormat="1" applyFont="1" applyBorder="1" applyAlignment="1" applyProtection="1">
      <alignment horizontal="center" wrapText="1"/>
      <protection locked="0"/>
    </xf>
    <xf numFmtId="49" fontId="0" fillId="2" borderId="1" xfId="0" applyNumberFormat="1" applyFont="1" applyFill="1" applyBorder="1" applyAlignment="1" applyProtection="1">
      <alignment horizontal="center" wrapText="1"/>
      <protection locked="0"/>
    </xf>
    <xf numFmtId="49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 horizontal="center" wrapText="1"/>
      <protection locked="0"/>
    </xf>
    <xf numFmtId="49" fontId="0" fillId="0" borderId="5" xfId="0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5" xfId="0" applyNumberForma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49" fontId="0" fillId="0" borderId="5" xfId="0" applyNumberFormat="1" applyBorder="1" applyAlignment="1">
      <alignment wrapText="1"/>
    </xf>
    <xf numFmtId="49" fontId="4" fillId="2" borderId="0" xfId="0" applyNumberFormat="1" applyFont="1" applyFill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5" xfId="0" applyNumberFormat="1" applyFont="1" applyBorder="1" applyAlignment="1" applyProtection="1">
      <alignment wrapText="1"/>
      <protection locked="0"/>
    </xf>
    <xf numFmtId="49" fontId="5" fillId="2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>
      <alignment wrapText="1"/>
    </xf>
    <xf numFmtId="171" fontId="1" fillId="2" borderId="1" xfId="0" applyNumberFormat="1" applyFont="1" applyFill="1" applyBorder="1" applyAlignment="1" applyProtection="1">
      <alignment horizontal="right" wrapText="1"/>
      <protection locked="0"/>
    </xf>
    <xf numFmtId="171" fontId="1" fillId="0" borderId="0" xfId="0" applyNumberFormat="1" applyFont="1" applyAlignment="1" applyProtection="1">
      <alignment horizontal="right" wrapText="1"/>
      <protection locked="0"/>
    </xf>
    <xf numFmtId="171" fontId="1" fillId="0" borderId="5" xfId="0" applyNumberFormat="1" applyFont="1" applyBorder="1" applyAlignment="1" applyProtection="1">
      <alignment horizontal="right" wrapText="1"/>
      <protection locked="0"/>
    </xf>
    <xf numFmtId="171" fontId="1" fillId="0" borderId="1" xfId="0" applyNumberFormat="1" applyFont="1" applyBorder="1" applyAlignment="1" applyProtection="1">
      <alignment horizontal="right" wrapText="1"/>
      <protection locked="0"/>
    </xf>
    <xf numFmtId="49" fontId="8" fillId="2" borderId="7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left" wrapText="1"/>
    </xf>
    <xf numFmtId="171" fontId="1" fillId="2" borderId="1" xfId="0" applyNumberFormat="1" applyFont="1" applyFill="1" applyBorder="1" applyAlignment="1" applyProtection="1">
      <alignment horizontal="right" wrapText="1"/>
      <protection/>
    </xf>
    <xf numFmtId="171" fontId="1" fillId="0" borderId="0" xfId="0" applyNumberFormat="1" applyFont="1" applyAlignment="1" applyProtection="1">
      <alignment horizontal="right" wrapText="1"/>
      <protection/>
    </xf>
    <xf numFmtId="171" fontId="1" fillId="0" borderId="5" xfId="0" applyNumberFormat="1" applyFont="1" applyBorder="1" applyAlignment="1" applyProtection="1">
      <alignment horizontal="right" wrapText="1"/>
      <protection/>
    </xf>
    <xf numFmtId="171" fontId="1" fillId="0" borderId="1" xfId="0" applyNumberFormat="1" applyFont="1" applyBorder="1" applyAlignment="1" applyProtection="1">
      <alignment horizontal="right" wrapText="1"/>
      <protection/>
    </xf>
    <xf numFmtId="49" fontId="7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ebp.caixa.gov.br/empresa/governo/asp/editalfgts.asp" TargetMode="External" /><Relationship Id="rId3" Type="http://schemas.openxmlformats.org/officeDocument/2006/relationships/hyperlink" Target="https://webp.caixa.gov.br/empresa/governo/asp/editalfgts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76</xdr:col>
      <xdr:colOff>38100</xdr:colOff>
      <xdr:row>39</xdr:row>
      <xdr:rowOff>76200</xdr:rowOff>
    </xdr:from>
    <xdr:to>
      <xdr:col>85</xdr:col>
      <xdr:colOff>38100</xdr:colOff>
      <xdr:row>42</xdr:row>
      <xdr:rowOff>9525</xdr:rowOff>
    </xdr:to>
    <xdr:pic>
      <xdr:nvPicPr>
        <xdr:cNvPr id="1" name="Picture 1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63867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I88"/>
  <sheetViews>
    <sheetView showGridLines="0" showRowColHeaders="0" showZeros="0" tabSelected="1" workbookViewId="0" topLeftCell="A1">
      <selection activeCell="CT16" sqref="CT16"/>
    </sheetView>
  </sheetViews>
  <sheetFormatPr defaultColWidth="9.140625" defaultRowHeight="12.75"/>
  <cols>
    <col min="1" max="1" width="1.7109375" style="0" customWidth="1"/>
    <col min="2" max="17" width="1.28515625" style="0" customWidth="1"/>
    <col min="18" max="28" width="1.1484375" style="0" customWidth="1"/>
    <col min="29" max="32" width="1.28515625" style="0" customWidth="1"/>
    <col min="33" max="42" width="1.421875" style="0" customWidth="1"/>
    <col min="43" max="108" width="1.28515625" style="0" customWidth="1"/>
    <col min="109" max="109" width="1.421875" style="0" customWidth="1"/>
    <col min="110" max="153" width="1.28515625" style="0" customWidth="1"/>
    <col min="154" max="16384" width="11.421875" style="0" customWidth="1"/>
  </cols>
  <sheetData>
    <row r="2" spans="2:75" ht="17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2:75" ht="12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8" t="s">
        <v>0</v>
      </c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</row>
    <row r="4" spans="2:81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6" t="s">
        <v>1</v>
      </c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8" t="s">
        <v>2</v>
      </c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9"/>
      <c r="BX4" s="3"/>
      <c r="BY4" s="3"/>
      <c r="BZ4" s="3"/>
      <c r="CA4" s="3"/>
      <c r="CB4" s="3"/>
      <c r="CC4" s="3"/>
    </row>
    <row r="5" spans="2:81" ht="16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6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5"/>
      <c r="BH5" s="98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99"/>
      <c r="BX5" s="2"/>
      <c r="BY5" s="2"/>
      <c r="BZ5" s="2"/>
      <c r="CA5" s="2"/>
      <c r="CB5" s="2"/>
      <c r="CC5" s="2"/>
    </row>
    <row r="6" spans="2:75" ht="9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5"/>
      <c r="BQ6" s="5"/>
      <c r="BR6" s="5"/>
      <c r="BS6" s="5"/>
      <c r="BT6" s="5"/>
      <c r="BU6" s="5"/>
      <c r="BV6" s="5"/>
      <c r="BW6" s="5"/>
    </row>
    <row r="7" spans="2:75" s="1" customFormat="1" ht="9" customHeight="1">
      <c r="B7" s="97" t="s">
        <v>41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7"/>
      <c r="BH7" s="89" t="s">
        <v>3</v>
      </c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81"/>
    </row>
    <row r="8" spans="2:75" s="1" customFormat="1" ht="12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81"/>
    </row>
    <row r="9" spans="2:75" s="1" customFormat="1" ht="9" customHeight="1">
      <c r="B9" s="80" t="s">
        <v>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81"/>
      <c r="BG9" s="8"/>
      <c r="BH9" s="74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81"/>
    </row>
    <row r="10" spans="2:75" s="1" customFormat="1" ht="9" customHeigh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3"/>
      <c r="BG10" s="8"/>
      <c r="BH10" s="74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81"/>
    </row>
    <row r="11" spans="2:75" s="1" customFormat="1" ht="9" customHeight="1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6"/>
      <c r="BG11" s="8"/>
      <c r="BH11" s="74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81"/>
    </row>
    <row r="12" spans="2:75" s="1" customFormat="1" ht="3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74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81"/>
    </row>
    <row r="13" spans="2:75" s="1" customFormat="1" ht="9.75" customHeight="1">
      <c r="B13" s="102" t="s">
        <v>45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80" t="s">
        <v>12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81"/>
      <c r="BG13" s="8"/>
      <c r="BH13" s="74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81"/>
    </row>
    <row r="14" spans="2:75" s="1" customFormat="1" ht="9" customHeight="1">
      <c r="B14" s="10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3"/>
      <c r="Y14" s="91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3"/>
      <c r="AO14" s="105"/>
      <c r="AP14" s="106"/>
      <c r="AQ14" s="106"/>
      <c r="AR14" s="107"/>
      <c r="AS14" s="91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3"/>
      <c r="BG14" s="8"/>
      <c r="BH14" s="74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81"/>
    </row>
    <row r="15" spans="2:75" s="1" customFormat="1" ht="9" customHeight="1"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6"/>
      <c r="Y15" s="94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6"/>
      <c r="AO15" s="108"/>
      <c r="AP15" s="109"/>
      <c r="AQ15" s="109"/>
      <c r="AR15" s="110"/>
      <c r="AS15" s="94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6"/>
      <c r="BG15" s="8"/>
      <c r="BH15" s="74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81"/>
    </row>
    <row r="16" spans="2:75" s="1" customFormat="1" ht="9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74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81"/>
    </row>
    <row r="17" spans="2:75" s="1" customFormat="1" ht="9.75" customHeight="1">
      <c r="B17" s="80" t="s">
        <v>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81"/>
      <c r="BG17" s="8"/>
      <c r="BH17" s="74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81"/>
    </row>
    <row r="18" spans="2:75" s="1" customFormat="1" ht="9" customHeight="1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3"/>
      <c r="BG18" s="8"/>
      <c r="BH18" s="74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81"/>
    </row>
    <row r="19" spans="2:87" s="1" customFormat="1" ht="9" customHeight="1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6"/>
      <c r="BG19" s="9"/>
      <c r="BH19" s="10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99"/>
      <c r="BX19" s="3"/>
      <c r="BY19"/>
      <c r="BZ19"/>
      <c r="CA19" s="3"/>
      <c r="CB19" s="3"/>
      <c r="CC19" s="3"/>
      <c r="CD19" s="3"/>
      <c r="CE19" s="3"/>
      <c r="CF19" s="3"/>
      <c r="CG19" s="3"/>
      <c r="CH19" s="3"/>
      <c r="CI19" s="3"/>
    </row>
    <row r="20" spans="2:75" s="1" customFormat="1" ht="8.25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</row>
    <row r="21" spans="2:80" s="1" customFormat="1" ht="3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7"/>
      <c r="BB21" s="7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CA21" s="3"/>
      <c r="CB21" s="3"/>
    </row>
    <row r="22" spans="2:75" s="1" customFormat="1" ht="12.75">
      <c r="B22" s="80" t="s">
        <v>48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81"/>
      <c r="Y22" s="80" t="s">
        <v>13</v>
      </c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81"/>
      <c r="BB22" s="80" t="s">
        <v>14</v>
      </c>
      <c r="BC22" s="59"/>
      <c r="BD22" s="59"/>
      <c r="BE22" s="59"/>
      <c r="BF22" s="59"/>
      <c r="BG22" s="81"/>
      <c r="BH22" s="80" t="s">
        <v>15</v>
      </c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81"/>
    </row>
    <row r="23" spans="2:75" s="1" customFormat="1" ht="9" customHeight="1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3"/>
      <c r="Y23" s="91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3"/>
      <c r="BB23" s="111"/>
      <c r="BC23" s="106"/>
      <c r="BD23" s="106"/>
      <c r="BE23" s="106"/>
      <c r="BF23" s="106"/>
      <c r="BG23" s="107"/>
      <c r="BH23" s="91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3"/>
    </row>
    <row r="24" spans="2:75" s="1" customFormat="1" ht="9" customHeight="1"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6"/>
      <c r="Y24" s="94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6"/>
      <c r="BB24" s="108"/>
      <c r="BC24" s="109"/>
      <c r="BD24" s="109"/>
      <c r="BE24" s="109"/>
      <c r="BF24" s="109"/>
      <c r="BG24" s="110"/>
      <c r="BH24" s="94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6"/>
    </row>
    <row r="25" spans="2:75" s="1" customFormat="1" ht="4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</row>
    <row r="26" spans="2:75" s="1" customFormat="1" ht="9.75" customHeight="1">
      <c r="B26" s="89" t="s">
        <v>47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81"/>
      <c r="Z26" s="80" t="s">
        <v>16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81"/>
    </row>
    <row r="27" spans="2:75" s="1" customFormat="1" ht="9" customHeight="1">
      <c r="B27" s="88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4"/>
      <c r="Z27" s="82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4"/>
    </row>
    <row r="28" spans="2:75" s="1" customFormat="1" ht="9" customHeight="1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7"/>
      <c r="Z28" s="85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7"/>
    </row>
    <row r="29" spans="2:75" s="1" customFormat="1" ht="4.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</row>
    <row r="30" spans="2:75" s="1" customFormat="1" ht="9.75" customHeight="1">
      <c r="B30" s="89" t="s">
        <v>17</v>
      </c>
      <c r="C30" s="59"/>
      <c r="D30" s="59"/>
      <c r="E30" s="59"/>
      <c r="F30" s="59"/>
      <c r="G30" s="59"/>
      <c r="H30" s="59"/>
      <c r="I30" s="81"/>
      <c r="J30" s="89" t="s">
        <v>40</v>
      </c>
      <c r="K30" s="59"/>
      <c r="L30" s="59"/>
      <c r="M30" s="59"/>
      <c r="N30" s="59"/>
      <c r="O30" s="59"/>
      <c r="P30" s="59"/>
      <c r="Q30" s="81"/>
      <c r="R30" s="80" t="s">
        <v>18</v>
      </c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81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</row>
    <row r="31" spans="2:75" s="1" customFormat="1" ht="9" customHeight="1">
      <c r="B31" s="112"/>
      <c r="C31" s="106"/>
      <c r="D31" s="106"/>
      <c r="E31" s="106"/>
      <c r="F31" s="106"/>
      <c r="G31" s="106"/>
      <c r="H31" s="106"/>
      <c r="I31" s="107"/>
      <c r="J31" s="112"/>
      <c r="K31" s="106"/>
      <c r="L31" s="106"/>
      <c r="M31" s="106"/>
      <c r="N31" s="106"/>
      <c r="O31" s="106"/>
      <c r="P31" s="106"/>
      <c r="Q31" s="107"/>
      <c r="R31" s="111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7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</row>
    <row r="32" spans="2:75" s="1" customFormat="1" ht="9" customHeight="1">
      <c r="B32" s="108"/>
      <c r="C32" s="109"/>
      <c r="D32" s="109"/>
      <c r="E32" s="109"/>
      <c r="F32" s="109"/>
      <c r="G32" s="109"/>
      <c r="H32" s="109"/>
      <c r="I32" s="110"/>
      <c r="J32" s="108"/>
      <c r="K32" s="109"/>
      <c r="L32" s="109"/>
      <c r="M32" s="109"/>
      <c r="N32" s="109"/>
      <c r="O32" s="109"/>
      <c r="P32" s="109"/>
      <c r="Q32" s="110"/>
      <c r="R32" s="108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10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</row>
    <row r="33" spans="2:75" s="1" customFormat="1" ht="6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</row>
    <row r="34" spans="2:75" s="1" customFormat="1" ht="6.7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</row>
    <row r="35" spans="2:75" s="1" customFormat="1" ht="6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</row>
    <row r="36" spans="2:75" s="1" customFormat="1" ht="12.75">
      <c r="B36" s="97" t="s">
        <v>46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</row>
    <row r="37" spans="2:75" s="1" customFormat="1" ht="3.7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</row>
    <row r="38" spans="2:75" s="1" customFormat="1" ht="9" customHeight="1">
      <c r="B38" s="80" t="s">
        <v>6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81"/>
    </row>
    <row r="39" spans="2:75" s="1" customFormat="1" ht="9" customHeight="1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3"/>
    </row>
    <row r="40" spans="2:75" s="1" customFormat="1" ht="9" customHeigh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6"/>
    </row>
    <row r="41" spans="2:75" s="1" customFormat="1" ht="4.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7"/>
      <c r="BP41" s="8"/>
      <c r="BQ41" s="8"/>
      <c r="BR41" s="8"/>
      <c r="BS41" s="8"/>
      <c r="BT41" s="8"/>
      <c r="BU41" s="8"/>
      <c r="BV41" s="8"/>
      <c r="BW41" s="8"/>
    </row>
    <row r="42" spans="2:76" s="1" customFormat="1" ht="8.25">
      <c r="B42" s="89" t="s">
        <v>19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81"/>
      <c r="R42" s="89" t="s">
        <v>20</v>
      </c>
      <c r="S42" s="124"/>
      <c r="T42" s="124"/>
      <c r="U42" s="124"/>
      <c r="V42" s="124"/>
      <c r="W42" s="124"/>
      <c r="X42" s="124"/>
      <c r="Y42" s="124"/>
      <c r="Z42" s="124"/>
      <c r="AA42" s="124"/>
      <c r="AB42" s="125"/>
      <c r="AC42" s="89" t="s">
        <v>21</v>
      </c>
      <c r="AD42" s="124"/>
      <c r="AE42" s="124"/>
      <c r="AF42" s="125"/>
      <c r="AG42" s="89" t="s">
        <v>22</v>
      </c>
      <c r="AH42" s="124"/>
      <c r="AI42" s="124"/>
      <c r="AJ42" s="124"/>
      <c r="AK42" s="124"/>
      <c r="AL42" s="124"/>
      <c r="AM42" s="124"/>
      <c r="AN42" s="124"/>
      <c r="AO42" s="124"/>
      <c r="AP42" s="124"/>
      <c r="AQ42" s="126" t="s">
        <v>49</v>
      </c>
      <c r="AR42" s="126"/>
      <c r="AS42" s="126"/>
      <c r="AT42" s="127"/>
      <c r="AU42" s="89" t="s">
        <v>23</v>
      </c>
      <c r="AV42" s="124"/>
      <c r="AW42" s="124"/>
      <c r="AX42" s="124"/>
      <c r="AY42" s="124"/>
      <c r="AZ42" s="124"/>
      <c r="BA42" s="124"/>
      <c r="BB42" s="125"/>
      <c r="BC42" s="135" t="s">
        <v>7</v>
      </c>
      <c r="BD42" s="124"/>
      <c r="BE42" s="124"/>
      <c r="BF42" s="124"/>
      <c r="BG42" s="124"/>
      <c r="BH42" s="125"/>
      <c r="BI42" s="89" t="s">
        <v>50</v>
      </c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5"/>
      <c r="BX42" s="3"/>
    </row>
    <row r="43" spans="2:76" s="1" customFormat="1" ht="9" customHeight="1">
      <c r="B43" s="112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6"/>
      <c r="R43" s="112"/>
      <c r="S43" s="115"/>
      <c r="T43" s="115"/>
      <c r="U43" s="115"/>
      <c r="V43" s="115"/>
      <c r="W43" s="115"/>
      <c r="X43" s="115"/>
      <c r="Y43" s="115"/>
      <c r="Z43" s="115"/>
      <c r="AA43" s="115"/>
      <c r="AB43" s="116"/>
      <c r="AC43" s="112" t="s">
        <v>52</v>
      </c>
      <c r="AD43" s="115"/>
      <c r="AE43" s="115"/>
      <c r="AF43" s="116"/>
      <c r="AG43" s="112"/>
      <c r="AH43" s="115"/>
      <c r="AI43" s="115"/>
      <c r="AJ43" s="115"/>
      <c r="AK43" s="115"/>
      <c r="AL43" s="115"/>
      <c r="AM43" s="115"/>
      <c r="AN43" s="115"/>
      <c r="AO43" s="115"/>
      <c r="AP43" s="116"/>
      <c r="AQ43" s="112" t="s">
        <v>51</v>
      </c>
      <c r="AR43" s="128"/>
      <c r="AS43" s="128"/>
      <c r="AT43" s="129"/>
      <c r="AU43" s="112"/>
      <c r="AV43" s="128"/>
      <c r="AW43" s="128"/>
      <c r="AX43" s="128"/>
      <c r="AY43" s="128"/>
      <c r="AZ43" s="128"/>
      <c r="BA43" s="128"/>
      <c r="BB43" s="129"/>
      <c r="BC43" s="135" t="s">
        <v>8</v>
      </c>
      <c r="BD43" s="124"/>
      <c r="BE43" s="124"/>
      <c r="BF43" s="124"/>
      <c r="BG43" s="124"/>
      <c r="BH43" s="125"/>
      <c r="BI43" s="130" t="s">
        <v>27</v>
      </c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2"/>
      <c r="BX43" s="3"/>
    </row>
    <row r="44" spans="2:76" s="1" customFormat="1" ht="9" customHeight="1">
      <c r="B44" s="111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6"/>
      <c r="R44" s="111"/>
      <c r="S44" s="115"/>
      <c r="T44" s="115"/>
      <c r="U44" s="115"/>
      <c r="V44" s="115"/>
      <c r="W44" s="115"/>
      <c r="X44" s="115"/>
      <c r="Y44" s="115"/>
      <c r="Z44" s="115"/>
      <c r="AA44" s="115"/>
      <c r="AB44" s="116"/>
      <c r="AC44" s="111"/>
      <c r="AD44" s="115"/>
      <c r="AE44" s="115"/>
      <c r="AF44" s="116"/>
      <c r="AG44" s="111"/>
      <c r="AH44" s="115"/>
      <c r="AI44" s="115"/>
      <c r="AJ44" s="115"/>
      <c r="AK44" s="115"/>
      <c r="AL44" s="115"/>
      <c r="AM44" s="115"/>
      <c r="AN44" s="115"/>
      <c r="AO44" s="115"/>
      <c r="AP44" s="116"/>
      <c r="AQ44" s="82"/>
      <c r="AR44" s="128"/>
      <c r="AS44" s="128"/>
      <c r="AT44" s="129"/>
      <c r="AU44" s="82"/>
      <c r="AV44" s="128"/>
      <c r="AW44" s="128"/>
      <c r="AX44" s="128"/>
      <c r="AY44" s="128"/>
      <c r="AZ44" s="128"/>
      <c r="BA44" s="128"/>
      <c r="BB44" s="129"/>
      <c r="BC44" s="14"/>
      <c r="BD44" s="8"/>
      <c r="BE44" s="8"/>
      <c r="BF44" s="8"/>
      <c r="BG44" s="8"/>
      <c r="BH44" s="8"/>
      <c r="BI44" s="133" t="s">
        <v>52</v>
      </c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34"/>
      <c r="BX44" s="3"/>
    </row>
    <row r="45" spans="2:76" s="1" customFormat="1" ht="2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3"/>
      <c r="AC45" s="12"/>
      <c r="AD45" s="12"/>
      <c r="AE45" s="12"/>
      <c r="AF45" s="13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1"/>
      <c r="AR45" s="12"/>
      <c r="AS45" s="12"/>
      <c r="AT45" s="12"/>
      <c r="AU45" s="11"/>
      <c r="AV45" s="12"/>
      <c r="AW45" s="12"/>
      <c r="AX45" s="12"/>
      <c r="AY45" s="12"/>
      <c r="AZ45" s="12"/>
      <c r="BA45" s="12"/>
      <c r="BB45" s="13"/>
      <c r="BC45" s="8"/>
      <c r="BD45" s="8"/>
      <c r="BE45" s="8"/>
      <c r="BF45" s="8"/>
      <c r="BG45" s="8"/>
      <c r="BH45" s="8"/>
      <c r="BI45" s="11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3"/>
      <c r="BX45" s="3"/>
    </row>
    <row r="46" spans="2:75" s="1" customFormat="1" ht="3.7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8"/>
      <c r="BS46" s="8"/>
      <c r="BT46" s="8"/>
      <c r="BU46" s="8"/>
      <c r="BV46" s="8"/>
      <c r="BW46" s="8"/>
    </row>
    <row r="47" spans="2:86" s="4" customFormat="1" ht="9.75" customHeight="1">
      <c r="B47" s="75" t="s">
        <v>24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5"/>
      <c r="R47" s="75" t="s">
        <v>25</v>
      </c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81"/>
      <c r="AP47" s="75" t="s">
        <v>26</v>
      </c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81"/>
      <c r="BC47" s="73" t="s">
        <v>37</v>
      </c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24"/>
      <c r="BY47" s="24"/>
      <c r="BZ47" s="61" t="s">
        <v>56</v>
      </c>
      <c r="CA47" s="61"/>
      <c r="CB47" s="61"/>
      <c r="CC47" s="61"/>
      <c r="CD47" s="61"/>
      <c r="CE47" s="61"/>
      <c r="CF47" s="61"/>
      <c r="CG47" s="61"/>
      <c r="CH47" s="61"/>
    </row>
    <row r="48" spans="2:86" s="4" customFormat="1" ht="9" customHeight="1">
      <c r="B48" s="113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6"/>
      <c r="R48" s="113"/>
      <c r="S48" s="117"/>
      <c r="T48" s="117"/>
      <c r="U48" s="117"/>
      <c r="V48" s="117"/>
      <c r="W48" s="117"/>
      <c r="X48" s="117"/>
      <c r="Y48" s="117"/>
      <c r="Z48" s="117"/>
      <c r="AA48" s="119" t="s">
        <v>53</v>
      </c>
      <c r="AB48" s="120"/>
      <c r="AC48" s="120"/>
      <c r="AD48" s="120"/>
      <c r="AE48" s="120"/>
      <c r="AF48" s="120"/>
      <c r="AG48" s="120"/>
      <c r="AH48" s="121"/>
      <c r="AI48" s="122"/>
      <c r="AJ48" s="122"/>
      <c r="AK48" s="122"/>
      <c r="AL48" s="122"/>
      <c r="AM48" s="122"/>
      <c r="AN48" s="122"/>
      <c r="AO48" s="123"/>
      <c r="AP48" s="113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7"/>
      <c r="BC48" s="74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24"/>
      <c r="BY48" s="24"/>
      <c r="BZ48" s="62"/>
      <c r="CA48" s="62"/>
      <c r="CB48" s="62"/>
      <c r="CC48" s="62"/>
      <c r="CD48" s="62"/>
      <c r="CE48" s="62"/>
      <c r="CF48" s="62"/>
      <c r="CG48" s="62"/>
      <c r="CH48" s="62"/>
    </row>
    <row r="49" spans="2:86" s="4" customFormat="1" ht="9" customHeight="1">
      <c r="B49" s="111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6"/>
      <c r="R49" s="118"/>
      <c r="S49" s="117"/>
      <c r="T49" s="117"/>
      <c r="U49" s="117"/>
      <c r="V49" s="117"/>
      <c r="W49" s="117"/>
      <c r="X49" s="117"/>
      <c r="Y49" s="117"/>
      <c r="Z49" s="117"/>
      <c r="AA49" s="120"/>
      <c r="AB49" s="120"/>
      <c r="AC49" s="120"/>
      <c r="AD49" s="120"/>
      <c r="AE49" s="120"/>
      <c r="AF49" s="120"/>
      <c r="AG49" s="120"/>
      <c r="AH49" s="122"/>
      <c r="AI49" s="122"/>
      <c r="AJ49" s="122"/>
      <c r="AK49" s="122"/>
      <c r="AL49" s="122"/>
      <c r="AM49" s="122"/>
      <c r="AN49" s="122"/>
      <c r="AO49" s="123"/>
      <c r="AP49" s="114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7"/>
      <c r="BC49" s="75" t="s">
        <v>38</v>
      </c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24"/>
      <c r="BY49" s="24"/>
      <c r="BZ49" s="24"/>
      <c r="CA49" s="24"/>
      <c r="CB49" s="24"/>
      <c r="CC49" s="36">
        <v>1</v>
      </c>
      <c r="CD49" s="36">
        <v>1</v>
      </c>
      <c r="CE49" s="24"/>
      <c r="CF49" s="24"/>
      <c r="CG49" s="24"/>
      <c r="CH49" s="24"/>
    </row>
    <row r="50" spans="2:86" s="4" customFormat="1" ht="2.25" customHeight="1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9"/>
      <c r="R50" s="1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9"/>
      <c r="AP50" s="18"/>
      <c r="AQ50" s="18"/>
      <c r="AR50" s="18"/>
      <c r="AS50" s="18"/>
      <c r="AT50" s="18"/>
      <c r="AU50" s="18" t="s">
        <v>52</v>
      </c>
      <c r="AV50" s="18"/>
      <c r="AW50" s="18"/>
      <c r="AX50" s="18"/>
      <c r="AY50" s="18"/>
      <c r="AZ50" s="18"/>
      <c r="BA50" s="18"/>
      <c r="BB50" s="19"/>
      <c r="BC50" s="16"/>
      <c r="BD50" s="16"/>
      <c r="BE50" s="16"/>
      <c r="BF50" s="16"/>
      <c r="BG50" s="16"/>
      <c r="BH50" s="16"/>
      <c r="BI50" s="16"/>
      <c r="BJ50" s="16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24"/>
      <c r="BY50" s="24"/>
      <c r="BZ50" s="24"/>
      <c r="CA50" s="24"/>
      <c r="CB50" s="24"/>
      <c r="CC50" s="24">
        <v>1</v>
      </c>
      <c r="CD50" s="24"/>
      <c r="CE50" s="24"/>
      <c r="CF50" s="24"/>
      <c r="CG50" s="24"/>
      <c r="CH50" s="24"/>
    </row>
    <row r="51" spans="2:86" s="1" customFormat="1" ht="6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</row>
    <row r="52" spans="2:86" s="1" customFormat="1" ht="6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34"/>
      <c r="BX52" s="35"/>
      <c r="BY52" s="35"/>
      <c r="BZ52" s="35"/>
      <c r="CA52" s="35"/>
      <c r="CB52" s="35"/>
      <c r="CC52" s="32">
        <f>IF(CC49&gt;=3,0,IF(CC49&gt;=2,1,IF(CC49&gt;=1,0,IF(CC49&gt;=0,0))))</f>
        <v>0</v>
      </c>
      <c r="CD52" s="32">
        <f>SUM(CC52&gt;=2,0,IF(CC52&gt;=1,0,IF(CC52&gt;=0,1)))</f>
        <v>1</v>
      </c>
      <c r="CE52" s="35"/>
      <c r="CF52" s="35"/>
      <c r="CG52" s="35"/>
      <c r="CH52" s="35"/>
    </row>
    <row r="53" spans="2:85" s="1" customFormat="1" ht="1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CA53" s="31"/>
      <c r="CB53" s="31"/>
      <c r="CC53" s="31"/>
      <c r="CD53" s="31"/>
      <c r="CE53" s="31"/>
      <c r="CF53" s="31"/>
      <c r="CG53" s="31"/>
    </row>
    <row r="54" spans="2:86" s="1" customFormat="1" ht="9" customHeight="1">
      <c r="B54" s="20" t="s">
        <v>42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Z54" s="58" t="s">
        <v>54</v>
      </c>
      <c r="CA54" s="64"/>
      <c r="CB54" s="64"/>
      <c r="CC54" s="64"/>
      <c r="CD54" s="64"/>
      <c r="CE54" s="64"/>
      <c r="CF54" s="64"/>
      <c r="CG54" s="64"/>
      <c r="CH54" s="64"/>
    </row>
    <row r="55" spans="2:86" s="1" customFormat="1" ht="3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Z55" s="64"/>
      <c r="CA55" s="64"/>
      <c r="CB55" s="64"/>
      <c r="CC55" s="64"/>
      <c r="CD55" s="64"/>
      <c r="CE55" s="64"/>
      <c r="CF55" s="64"/>
      <c r="CG55" s="64"/>
      <c r="CH55" s="64"/>
    </row>
    <row r="56" spans="2:86" s="1" customFormat="1" ht="9.75" customHeight="1">
      <c r="B56" s="89" t="s">
        <v>29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81"/>
      <c r="Q56" s="89" t="s">
        <v>32</v>
      </c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81"/>
      <c r="AF56" s="89" t="s">
        <v>34</v>
      </c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81"/>
      <c r="AU56" s="89" t="s">
        <v>30</v>
      </c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81"/>
      <c r="BJ56" s="89" t="s">
        <v>31</v>
      </c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81"/>
      <c r="BZ56" s="64"/>
      <c r="CA56" s="64"/>
      <c r="CB56" s="64"/>
      <c r="CC56" s="64"/>
      <c r="CD56" s="64"/>
      <c r="CE56" s="64"/>
      <c r="CF56" s="64"/>
      <c r="CG56" s="64"/>
      <c r="CH56" s="64"/>
    </row>
    <row r="57" spans="2:86" s="1" customFormat="1" ht="9" customHeight="1"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8"/>
      <c r="Q57" s="136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8"/>
      <c r="AF57" s="136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8"/>
      <c r="AU57" s="136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8"/>
      <c r="BJ57" s="136">
        <f>SUM(B57+Q57+AF57+AU57)</f>
        <v>0</v>
      </c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8"/>
      <c r="BZ57" s="46"/>
      <c r="CA57" s="47"/>
      <c r="CB57" s="47"/>
      <c r="CC57" s="47"/>
      <c r="CD57" s="47"/>
      <c r="CE57" s="47"/>
      <c r="CF57" s="47"/>
      <c r="CG57" s="47"/>
      <c r="CH57" s="48"/>
    </row>
    <row r="58" spans="2:86" s="1" customFormat="1" ht="9" customHeight="1">
      <c r="B58" s="139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8"/>
      <c r="Q58" s="139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8"/>
      <c r="AF58" s="139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8"/>
      <c r="AU58" s="139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8"/>
      <c r="BJ58" s="139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8"/>
      <c r="BZ58" s="49"/>
      <c r="CA58" s="50"/>
      <c r="CB58" s="50"/>
      <c r="CC58" s="50"/>
      <c r="CD58" s="50"/>
      <c r="CE58" s="50"/>
      <c r="CF58" s="50"/>
      <c r="CG58" s="50"/>
      <c r="CH58" s="51"/>
    </row>
    <row r="59" spans="2:75" s="1" customFormat="1" ht="2.25" customHeight="1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1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3"/>
      <c r="AF59" s="11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3"/>
      <c r="AU59" s="11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3"/>
      <c r="BJ59" s="11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3"/>
    </row>
    <row r="60" spans="2:86" s="1" customFormat="1" ht="9.7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7"/>
      <c r="BG60" s="7"/>
      <c r="BH60" s="7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63">
        <f>SUM(CA64*CD52+CB64*CD52)</f>
        <v>0.08</v>
      </c>
      <c r="BY60" s="63"/>
      <c r="BZ60" s="63"/>
      <c r="CA60" s="63"/>
      <c r="CB60" s="33">
        <f>SUM(BZ68+BZ76)</f>
        <v>0</v>
      </c>
      <c r="CC60" s="31"/>
      <c r="CD60" s="31"/>
      <c r="CE60" s="31"/>
      <c r="CF60" s="31"/>
      <c r="CG60" s="31"/>
      <c r="CH60" s="31"/>
    </row>
    <row r="61" spans="2:75" s="1" customFormat="1" ht="9.75" customHeight="1" hidden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7"/>
      <c r="BG61" s="7"/>
      <c r="BH61" s="7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</row>
    <row r="62" spans="2:86" s="1" customFormat="1" ht="8.25" customHeight="1">
      <c r="B62" s="140" t="s">
        <v>39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2"/>
      <c r="BZ62" s="61" t="s">
        <v>57</v>
      </c>
      <c r="CA62" s="61"/>
      <c r="CB62" s="61"/>
      <c r="CC62" s="61"/>
      <c r="CD62" s="61"/>
      <c r="CE62" s="61"/>
      <c r="CF62" s="61"/>
      <c r="CG62" s="61"/>
      <c r="CH62" s="61"/>
    </row>
    <row r="63" spans="2:86" s="1" customFormat="1" ht="13.5" customHeight="1">
      <c r="B63" s="143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5"/>
      <c r="BZ63" s="62"/>
      <c r="CA63" s="62"/>
      <c r="CB63" s="62"/>
      <c r="CC63" s="62"/>
      <c r="CD63" s="62"/>
      <c r="CE63" s="62"/>
      <c r="CF63" s="62"/>
      <c r="CG63" s="62"/>
      <c r="CH63" s="62"/>
    </row>
    <row r="64" spans="2:86" s="1" customFormat="1" ht="12.7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7"/>
      <c r="BG64" s="7"/>
      <c r="BH64" s="7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Z64" s="23"/>
      <c r="CA64" s="26">
        <f>SUM(8%*CE64)</f>
        <v>0.08</v>
      </c>
      <c r="CB64" s="26">
        <f>SUM(8.5%*CF64)</f>
        <v>0</v>
      </c>
      <c r="CC64" s="27"/>
      <c r="CD64" s="30" t="b">
        <v>1</v>
      </c>
      <c r="CE64" s="28">
        <f>IF(CD64&gt;=TRUE,1,IF(CD64&gt;=FALSE,0))</f>
        <v>1</v>
      </c>
      <c r="CF64" s="29">
        <f>IF(CE64&gt;=2,0,IF(CE64&gt;=1,0,IF(CE64&gt;=1,0,IF(CE64&gt;=0,1))))</f>
        <v>0</v>
      </c>
      <c r="CG64" s="27"/>
      <c r="CH64" s="27"/>
    </row>
    <row r="65" spans="2:86" s="1" customFormat="1" ht="9.75" customHeight="1">
      <c r="B65" s="150" t="s">
        <v>43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Z65" s="58" t="s">
        <v>55</v>
      </c>
      <c r="CA65" s="59"/>
      <c r="CB65" s="59"/>
      <c r="CC65" s="59"/>
      <c r="CD65" s="59"/>
      <c r="CE65" s="59"/>
      <c r="CF65" s="59"/>
      <c r="CG65" s="59"/>
      <c r="CH65" s="59"/>
    </row>
    <row r="66" spans="2:86" s="1" customFormat="1" ht="5.25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Z66" s="59"/>
      <c r="CA66" s="59"/>
      <c r="CB66" s="59"/>
      <c r="CC66" s="59"/>
      <c r="CD66" s="59"/>
      <c r="CE66" s="59"/>
      <c r="CF66" s="59"/>
      <c r="CG66" s="59"/>
      <c r="CH66" s="59"/>
    </row>
    <row r="67" spans="2:86" s="1" customFormat="1" ht="9.75" customHeight="1">
      <c r="B67" s="75" t="s">
        <v>28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81"/>
      <c r="Q67" s="75" t="s">
        <v>33</v>
      </c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81"/>
      <c r="AF67" s="75" t="s">
        <v>35</v>
      </c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81"/>
      <c r="AU67" s="75" t="s">
        <v>36</v>
      </c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81"/>
      <c r="BJ67" s="89" t="s">
        <v>44</v>
      </c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81"/>
      <c r="BZ67" s="60"/>
      <c r="CA67" s="60"/>
      <c r="CB67" s="60"/>
      <c r="CC67" s="60"/>
      <c r="CD67" s="60"/>
      <c r="CE67" s="60"/>
      <c r="CF67" s="60"/>
      <c r="CG67" s="60"/>
      <c r="CH67" s="60"/>
    </row>
    <row r="68" spans="2:86" s="1" customFormat="1" ht="9" customHeight="1">
      <c r="B68" s="37">
        <f>SUM(B57*BX60)</f>
        <v>0</v>
      </c>
      <c r="C68" s="38"/>
      <c r="D68" s="38"/>
      <c r="E68" s="38"/>
      <c r="F68" s="38"/>
      <c r="G68" s="38"/>
      <c r="H68" s="38"/>
      <c r="I68" s="40">
        <f>SUM(B57*BZ57*CC52)</f>
        <v>0</v>
      </c>
      <c r="J68" s="38"/>
      <c r="K68" s="38"/>
      <c r="L68" s="38"/>
      <c r="M68" s="38"/>
      <c r="N68" s="38"/>
      <c r="O68" s="38"/>
      <c r="P68" s="41"/>
      <c r="Q68" s="37">
        <f>SUM(Q57*BX60)</f>
        <v>0</v>
      </c>
      <c r="R68" s="38"/>
      <c r="S68" s="38"/>
      <c r="T68" s="38"/>
      <c r="U68" s="38"/>
      <c r="V68" s="38"/>
      <c r="W68" s="38"/>
      <c r="X68" s="40">
        <f>SUM(Q57*BZ57*CC52)</f>
        <v>0</v>
      </c>
      <c r="Y68" s="38"/>
      <c r="Z68" s="38"/>
      <c r="AA68" s="38"/>
      <c r="AB68" s="38"/>
      <c r="AC68" s="38"/>
      <c r="AD68" s="38"/>
      <c r="AE68" s="41"/>
      <c r="AF68" s="37">
        <f>SUM(AF57*BX60)</f>
        <v>0</v>
      </c>
      <c r="AG68" s="38"/>
      <c r="AH68" s="38"/>
      <c r="AI68" s="38"/>
      <c r="AJ68" s="38"/>
      <c r="AK68" s="38"/>
      <c r="AL68" s="38"/>
      <c r="AM68" s="40">
        <f>SUM(AF57*BZ57*CC52)</f>
        <v>0</v>
      </c>
      <c r="AN68" s="38"/>
      <c r="AO68" s="38"/>
      <c r="AP68" s="38"/>
      <c r="AQ68" s="38"/>
      <c r="AR68" s="38"/>
      <c r="AS68" s="38"/>
      <c r="AT68" s="41"/>
      <c r="AU68" s="37">
        <f>SUM(AU57*BZ76*CD52)</f>
        <v>0</v>
      </c>
      <c r="AV68" s="38"/>
      <c r="AW68" s="38"/>
      <c r="AX68" s="38"/>
      <c r="AY68" s="38"/>
      <c r="AZ68" s="38"/>
      <c r="BA68" s="38"/>
      <c r="BB68" s="40">
        <f>SUM(AU57*BZ68*CC52)</f>
        <v>0</v>
      </c>
      <c r="BC68" s="44"/>
      <c r="BD68" s="44"/>
      <c r="BE68" s="44"/>
      <c r="BF68" s="44"/>
      <c r="BG68" s="44"/>
      <c r="BH68" s="44"/>
      <c r="BI68" s="45"/>
      <c r="BJ68" s="146">
        <f>SUM(B68+I68+Q68+X68+AF68+AM68+AU68+BB68)</f>
        <v>0</v>
      </c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8"/>
      <c r="BZ68" s="46"/>
      <c r="CA68" s="47"/>
      <c r="CB68" s="47"/>
      <c r="CC68" s="47"/>
      <c r="CD68" s="47"/>
      <c r="CE68" s="47"/>
      <c r="CF68" s="47"/>
      <c r="CG68" s="47"/>
      <c r="CH68" s="48"/>
    </row>
    <row r="69" spans="2:86" s="1" customFormat="1" ht="9" customHeight="1"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41"/>
      <c r="Q69" s="39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41"/>
      <c r="AF69" s="39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41"/>
      <c r="AU69" s="39"/>
      <c r="AV69" s="38"/>
      <c r="AW69" s="38"/>
      <c r="AX69" s="38"/>
      <c r="AY69" s="38"/>
      <c r="AZ69" s="38"/>
      <c r="BA69" s="38"/>
      <c r="BB69" s="44"/>
      <c r="BC69" s="44"/>
      <c r="BD69" s="44"/>
      <c r="BE69" s="44"/>
      <c r="BF69" s="44"/>
      <c r="BG69" s="44"/>
      <c r="BH69" s="44"/>
      <c r="BI69" s="45"/>
      <c r="BJ69" s="149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8"/>
      <c r="BZ69" s="49"/>
      <c r="CA69" s="50"/>
      <c r="CB69" s="50"/>
      <c r="CC69" s="50"/>
      <c r="CD69" s="50"/>
      <c r="CE69" s="50"/>
      <c r="CF69" s="50"/>
      <c r="CG69" s="50"/>
      <c r="CH69" s="51"/>
    </row>
    <row r="70" spans="2:75" s="1" customFormat="1" ht="2.25" customHeight="1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7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9"/>
      <c r="AF70" s="17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9"/>
      <c r="AU70" s="17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0"/>
      <c r="BJ70" s="11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3"/>
    </row>
    <row r="71" spans="2:75" s="1" customFormat="1" ht="2.2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</row>
    <row r="72" spans="2:78" ht="9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1"/>
      <c r="BY72" s="1"/>
      <c r="BZ72" s="1"/>
    </row>
    <row r="73" spans="2:86" ht="9" customHeight="1">
      <c r="B73" s="8"/>
      <c r="C73" s="8"/>
      <c r="D73" s="8"/>
      <c r="E73" s="8"/>
      <c r="F73" s="8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Z73" s="58" t="s">
        <v>58</v>
      </c>
      <c r="CA73" s="59"/>
      <c r="CB73" s="59"/>
      <c r="CC73" s="59"/>
      <c r="CD73" s="59"/>
      <c r="CE73" s="59"/>
      <c r="CF73" s="59"/>
      <c r="CG73" s="59"/>
      <c r="CH73" s="59"/>
    </row>
    <row r="74" spans="2:86" ht="9" customHeight="1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7"/>
      <c r="P74" s="8"/>
      <c r="Q74" s="8"/>
      <c r="R74" s="8"/>
      <c r="S74" s="8"/>
      <c r="T74" s="8"/>
      <c r="U74" s="8"/>
      <c r="V74" s="8"/>
      <c r="W74" s="8"/>
      <c r="X74" s="8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1"/>
      <c r="BY74" s="1"/>
      <c r="BZ74" s="59"/>
      <c r="CA74" s="59"/>
      <c r="CB74" s="59"/>
      <c r="CC74" s="59"/>
      <c r="CD74" s="59"/>
      <c r="CE74" s="59"/>
      <c r="CF74" s="59"/>
      <c r="CG74" s="59"/>
      <c r="CH74" s="59"/>
    </row>
    <row r="75" spans="2:86" ht="9" customHeight="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1"/>
      <c r="BY75" s="1"/>
      <c r="BZ75" s="60"/>
      <c r="CA75" s="60"/>
      <c r="CB75" s="60"/>
      <c r="CC75" s="60"/>
      <c r="CD75" s="60"/>
      <c r="CE75" s="60"/>
      <c r="CF75" s="60"/>
      <c r="CG75" s="60"/>
      <c r="CH75" s="60"/>
    </row>
    <row r="76" spans="2:86" ht="12.75">
      <c r="B76" s="76" t="s">
        <v>9</v>
      </c>
      <c r="C76" s="76"/>
      <c r="D76" s="76"/>
      <c r="E76" s="76"/>
      <c r="F76" s="76"/>
      <c r="G76" s="76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7"/>
      <c r="BK76" s="8"/>
      <c r="BL76" s="8"/>
      <c r="BM76" s="7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1"/>
      <c r="BY76" s="1"/>
      <c r="BZ76" s="52"/>
      <c r="CA76" s="53"/>
      <c r="CB76" s="53"/>
      <c r="CC76" s="53"/>
      <c r="CD76" s="53"/>
      <c r="CE76" s="53"/>
      <c r="CF76" s="53"/>
      <c r="CG76" s="53"/>
      <c r="CH76" s="54"/>
    </row>
    <row r="77" spans="2:8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7"/>
      <c r="BK77" s="8"/>
      <c r="BL77" s="8"/>
      <c r="BM77" s="7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3"/>
      <c r="BY77" s="1"/>
      <c r="BZ77" s="55"/>
      <c r="CA77" s="56"/>
      <c r="CB77" s="56"/>
      <c r="CC77" s="56"/>
      <c r="CD77" s="56"/>
      <c r="CE77" s="56"/>
      <c r="CF77" s="56"/>
      <c r="CG77" s="56"/>
      <c r="CH77" s="57"/>
    </row>
    <row r="78" spans="2:86" ht="10.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69" t="s">
        <v>10</v>
      </c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22"/>
      <c r="BY78" s="1"/>
      <c r="BZ78" s="42"/>
      <c r="CA78" s="43"/>
      <c r="CB78" s="43"/>
      <c r="CC78" s="43"/>
      <c r="CD78" s="43"/>
      <c r="CE78" s="43"/>
      <c r="CF78" s="43"/>
      <c r="CG78" s="43"/>
      <c r="CH78" s="43"/>
    </row>
    <row r="79" spans="2:78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71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22"/>
      <c r="BY79" s="1"/>
      <c r="BZ79" s="1"/>
    </row>
    <row r="80" spans="2:78" ht="12.7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71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22"/>
      <c r="BY80" s="1"/>
      <c r="BZ80" s="1"/>
    </row>
    <row r="81" spans="2:78" ht="12.75">
      <c r="B81" s="76" t="s">
        <v>11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5"/>
      <c r="AD81" s="5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71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22"/>
      <c r="BY81" s="1"/>
      <c r="BZ81" s="1"/>
    </row>
    <row r="82" spans="2:78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5"/>
      <c r="AD82" s="5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1"/>
      <c r="BY82" s="1"/>
      <c r="BZ82" s="1"/>
    </row>
    <row r="83" spans="2:7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2:75" ht="12.75">
      <c r="B84" s="66" t="str">
        <f>IF(BB68&gt;=0.01,"Pagável até o dia:",IF(BB68&gt;=0,"Vencimento dia:"))</f>
        <v>Vencimento dia: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5"/>
      <c r="U84" s="65"/>
      <c r="V84" s="65"/>
      <c r="W84" s="65"/>
      <c r="X84" s="65"/>
      <c r="Y84" s="65"/>
      <c r="Z84" s="65"/>
      <c r="AA84" s="65"/>
      <c r="AB84" s="6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2:7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2:7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2:7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2:7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</row>
  </sheetData>
  <sheetProtection password="CC4B" sheet="1" objects="1" scenarios="1"/>
  <mergeCells count="109">
    <mergeCell ref="B62:BW63"/>
    <mergeCell ref="BJ68:BW69"/>
    <mergeCell ref="B65:BW65"/>
    <mergeCell ref="B67:P67"/>
    <mergeCell ref="Q67:AE67"/>
    <mergeCell ref="AF67:AT67"/>
    <mergeCell ref="AU67:BI67"/>
    <mergeCell ref="BJ67:BW67"/>
    <mergeCell ref="Q68:W69"/>
    <mergeCell ref="X68:AE69"/>
    <mergeCell ref="BJ56:BW56"/>
    <mergeCell ref="B57:P58"/>
    <mergeCell ref="Q57:AE58"/>
    <mergeCell ref="AF57:AT58"/>
    <mergeCell ref="AU57:BI58"/>
    <mergeCell ref="B56:P56"/>
    <mergeCell ref="Q56:AE56"/>
    <mergeCell ref="AF56:AT56"/>
    <mergeCell ref="AU56:BI56"/>
    <mergeCell ref="BJ57:BW58"/>
    <mergeCell ref="BI43:BW43"/>
    <mergeCell ref="BI42:BW42"/>
    <mergeCell ref="AU42:BB42"/>
    <mergeCell ref="BI44:BW44"/>
    <mergeCell ref="AU43:BB44"/>
    <mergeCell ref="BC42:BH42"/>
    <mergeCell ref="BC43:BH43"/>
    <mergeCell ref="B43:Q44"/>
    <mergeCell ref="B47:Q47"/>
    <mergeCell ref="AQ42:AT42"/>
    <mergeCell ref="AG42:AP42"/>
    <mergeCell ref="AC42:AF42"/>
    <mergeCell ref="AG43:AP44"/>
    <mergeCell ref="AQ43:AT44"/>
    <mergeCell ref="AC43:AF44"/>
    <mergeCell ref="AP48:BB49"/>
    <mergeCell ref="B42:Q42"/>
    <mergeCell ref="R47:AO47"/>
    <mergeCell ref="AP47:BB47"/>
    <mergeCell ref="B48:Q49"/>
    <mergeCell ref="R48:Z49"/>
    <mergeCell ref="AA48:AG49"/>
    <mergeCell ref="AH48:AO49"/>
    <mergeCell ref="R42:AB42"/>
    <mergeCell ref="R43:AB44"/>
    <mergeCell ref="B39:BW40"/>
    <mergeCell ref="B38:BW38"/>
    <mergeCell ref="B36:BW36"/>
    <mergeCell ref="B30:I30"/>
    <mergeCell ref="B31:I32"/>
    <mergeCell ref="J30:Q30"/>
    <mergeCell ref="J31:Q32"/>
    <mergeCell ref="R30:AE30"/>
    <mergeCell ref="R31:AE32"/>
    <mergeCell ref="B23:X24"/>
    <mergeCell ref="B22:X22"/>
    <mergeCell ref="Y22:BA22"/>
    <mergeCell ref="BB22:BG22"/>
    <mergeCell ref="AS14:BF15"/>
    <mergeCell ref="BH22:BW22"/>
    <mergeCell ref="Y23:BA24"/>
    <mergeCell ref="BB23:BG24"/>
    <mergeCell ref="BH23:BW24"/>
    <mergeCell ref="BH5:BW5"/>
    <mergeCell ref="BH7:BW7"/>
    <mergeCell ref="BH8:BW19"/>
    <mergeCell ref="B18:BF19"/>
    <mergeCell ref="B17:BF17"/>
    <mergeCell ref="B14:X15"/>
    <mergeCell ref="B13:X13"/>
    <mergeCell ref="Y14:AN15"/>
    <mergeCell ref="AO14:AR15"/>
    <mergeCell ref="Y13:BF13"/>
    <mergeCell ref="B80:AB80"/>
    <mergeCell ref="BH4:BW4"/>
    <mergeCell ref="Z26:BW26"/>
    <mergeCell ref="Z27:BW28"/>
    <mergeCell ref="B27:Y28"/>
    <mergeCell ref="B26:Y26"/>
    <mergeCell ref="B20:BW20"/>
    <mergeCell ref="B10:BF11"/>
    <mergeCell ref="B9:BF9"/>
    <mergeCell ref="B7:BF7"/>
    <mergeCell ref="T84:AB84"/>
    <mergeCell ref="B84:S84"/>
    <mergeCell ref="B75:AB75"/>
    <mergeCell ref="U3:BW3"/>
    <mergeCell ref="AP78:BW81"/>
    <mergeCell ref="BC47:BW48"/>
    <mergeCell ref="BC49:BW49"/>
    <mergeCell ref="B76:G76"/>
    <mergeCell ref="H76:AB76"/>
    <mergeCell ref="B81:AB81"/>
    <mergeCell ref="BZ65:CH67"/>
    <mergeCell ref="BZ47:CH48"/>
    <mergeCell ref="BZ62:CH63"/>
    <mergeCell ref="BX60:CA60"/>
    <mergeCell ref="BZ57:CH58"/>
    <mergeCell ref="BZ54:CH56"/>
    <mergeCell ref="B68:H69"/>
    <mergeCell ref="I68:P69"/>
    <mergeCell ref="BZ78:CH78"/>
    <mergeCell ref="BB68:BI69"/>
    <mergeCell ref="AU68:BA69"/>
    <mergeCell ref="AF68:AL69"/>
    <mergeCell ref="AM68:AT69"/>
    <mergeCell ref="BZ68:CH69"/>
    <mergeCell ref="BZ76:CH77"/>
    <mergeCell ref="BZ73:CH75"/>
  </mergeCells>
  <printOptions/>
  <pageMargins left="0.5905511811023623" right="0" top="0.4724409448818898" bottom="0.3937007874015748" header="0.2755905511811024" footer="0.5118110236220472"/>
  <pageSetup horizontalDpi="300" verticalDpi="300" orientation="portrait" paperSize="9" r:id="rId4"/>
  <headerFooter alignWithMargins="0">
    <oddHeader>&amp;RANEXO VI</oddHeader>
  </headerFooter>
  <drawing r:id="rId3"/>
  <legacyDrawing r:id="rId2"/>
  <oleObjects>
    <oleObject progId="Paint.Picture" shapeId="727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DIINF</dc:creator>
  <cp:keywords/>
  <dc:description/>
  <cp:lastModifiedBy>User</cp:lastModifiedBy>
  <cp:lastPrinted>2006-07-18T14:25:26Z</cp:lastPrinted>
  <dcterms:created xsi:type="dcterms:W3CDTF">1998-10-29T15:28:33Z</dcterms:created>
  <dcterms:modified xsi:type="dcterms:W3CDTF">2006-07-18T14:26:52Z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